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ia\Desktop\"/>
    </mc:Choice>
  </mc:AlternateContent>
  <xr:revisionPtr revIDLastSave="0" documentId="8_{237E9ED4-BB43-4409-B2FD-1620A255351E}" xr6:coauthVersionLast="36" xr6:coauthVersionMax="36" xr10:uidLastSave="{00000000-0000-0000-0000-000000000000}"/>
  <bookViews>
    <workbookView xWindow="0" yWindow="0" windowWidth="19200" windowHeight="11385" activeTab="6" xr2:uid="{00000000-000D-0000-FFFF-FFFF00000000}"/>
  </bookViews>
  <sheets>
    <sheet name="2014" sheetId="5" r:id="rId1"/>
    <sheet name="2015" sheetId="6" r:id="rId2"/>
    <sheet name="2016" sheetId="8" r:id="rId3"/>
    <sheet name="2017" sheetId="9" r:id="rId4"/>
    <sheet name="2017 (C)" sheetId="2" r:id="rId5"/>
    <sheet name="2018" sheetId="3" r:id="rId6"/>
    <sheet name="2021" sheetId="10" r:id="rId7"/>
    <sheet name="COMPARISON" sheetId="7" r:id="rId8"/>
  </sheets>
  <externalReferences>
    <externalReference r:id="rId9"/>
  </externalReferences>
  <definedNames>
    <definedName name="_xlnm.Print_Area" localSheetId="0">'2014'!$A$1:$D$35</definedName>
    <definedName name="_xlnm.Print_Area" localSheetId="1">'2015'!$A$1:$D$35</definedName>
    <definedName name="_xlnm.Print_Area" localSheetId="7">COMPARISON!$A$1:$D$11</definedName>
  </definedNames>
  <calcPr calcId="191029"/>
</workbook>
</file>

<file path=xl/calcChain.xml><?xml version="1.0" encoding="utf-8"?>
<calcChain xmlns="http://schemas.openxmlformats.org/spreadsheetml/2006/main">
  <c r="C12" i="10" l="1"/>
  <c r="B8" i="10" s="1"/>
  <c r="C12" i="3"/>
  <c r="B8" i="3" s="1"/>
  <c r="C12" i="2"/>
  <c r="B9" i="2" s="1"/>
  <c r="B4" i="10" l="1"/>
  <c r="B3" i="10"/>
  <c r="B9" i="10"/>
  <c r="B10" i="10"/>
  <c r="B6" i="10"/>
  <c r="B7" i="10"/>
  <c r="B5" i="10"/>
  <c r="B4" i="3"/>
  <c r="B5" i="3"/>
  <c r="B9" i="3"/>
  <c r="B10" i="3"/>
  <c r="B3" i="3"/>
  <c r="B6" i="3"/>
  <c r="B7" i="3"/>
  <c r="B10" i="2"/>
  <c r="B3" i="2"/>
  <c r="B4" i="2"/>
  <c r="B5" i="2"/>
  <c r="B6" i="2"/>
  <c r="B7" i="2"/>
  <c r="B8" i="2"/>
  <c r="B11" i="7"/>
  <c r="C12" i="9"/>
  <c r="B10" i="9" s="1"/>
  <c r="B4" i="9" l="1"/>
  <c r="B8" i="9"/>
  <c r="B3" i="9"/>
  <c r="B7" i="9"/>
  <c r="B5" i="9"/>
  <c r="B9" i="9"/>
  <c r="B6" i="9"/>
  <c r="C12" i="8"/>
  <c r="B10" i="8" s="1"/>
  <c r="B4" i="8" l="1"/>
  <c r="B5" i="8"/>
  <c r="B7" i="8"/>
  <c r="B3" i="8"/>
  <c r="B9" i="8"/>
  <c r="B8" i="8"/>
  <c r="B6" i="8"/>
  <c r="C11" i="7"/>
  <c r="D10" i="7"/>
  <c r="D9" i="7"/>
  <c r="D8" i="7"/>
  <c r="D7" i="7"/>
  <c r="D6" i="7"/>
  <c r="D5" i="7"/>
  <c r="D4" i="7"/>
  <c r="D3" i="7"/>
  <c r="C12" i="6"/>
  <c r="B9" i="6" s="1"/>
  <c r="D11" i="7" l="1"/>
  <c r="B3" i="6"/>
  <c r="B8" i="6"/>
  <c r="B6" i="6"/>
  <c r="B10" i="6"/>
  <c r="B7" i="6"/>
  <c r="B4" i="6"/>
  <c r="B5" i="6"/>
  <c r="C12" i="5"/>
  <c r="B7" i="5" s="1"/>
  <c r="B10" i="5"/>
  <c r="B5" i="5"/>
  <c r="B4" i="5" l="1"/>
  <c r="B6" i="5"/>
  <c r="B9" i="5"/>
  <c r="B8" i="5"/>
  <c r="B3" i="5"/>
</calcChain>
</file>

<file path=xl/sharedStrings.xml><?xml version="1.0" encoding="utf-8"?>
<sst xmlns="http://schemas.openxmlformats.org/spreadsheetml/2006/main" count="98" uniqueCount="21">
  <si>
    <t>PROPERTY TAX BREAKDOWN</t>
  </si>
  <si>
    <t>County Tax</t>
  </si>
  <si>
    <t>County Library Tax</t>
  </si>
  <si>
    <t>County  Health Tax</t>
  </si>
  <si>
    <t>County Open Space Tax</t>
  </si>
  <si>
    <t>District School Tax</t>
  </si>
  <si>
    <t>Regional School Tax</t>
  </si>
  <si>
    <t>Local Municipal Budget</t>
  </si>
  <si>
    <t>Rate</t>
  </si>
  <si>
    <t>Percent of Budget</t>
  </si>
  <si>
    <t>Municipal Open Space Tax</t>
  </si>
  <si>
    <t>2014 Tax Rate:</t>
  </si>
  <si>
    <t>2015 Tax Rate:</t>
  </si>
  <si>
    <t>Change Incr or (Decr)</t>
  </si>
  <si>
    <t>Final Tax Rate:</t>
  </si>
  <si>
    <t>2016 Rate</t>
  </si>
  <si>
    <t>2017 Rate</t>
  </si>
  <si>
    <t>2017 Tax Rate:</t>
  </si>
  <si>
    <t>2018 Tax Rate:</t>
  </si>
  <si>
    <t>2021 Tax Rate:</t>
  </si>
  <si>
    <t>2021 Tax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</si>
</sst>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.000_);_(* \(#,##0.000\);_(* &quot;-&quot;?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0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Continuous"/>
    </xf>
    <xf numFmtId="10" fontId="0" fillId="0" borderId="2" xfId="0" applyNumberFormat="1" applyBorder="1" applyAlignment="1">
      <alignment horizontal="centerContinuous"/>
    </xf>
    <xf numFmtId="0" fontId="0" fillId="0" borderId="3" xfId="0" applyBorder="1"/>
    <xf numFmtId="0" fontId="1" fillId="0" borderId="3" xfId="0" applyFont="1" applyBorder="1"/>
    <xf numFmtId="10" fontId="0" fillId="0" borderId="4" xfId="0" applyNumberFormat="1" applyBorder="1"/>
    <xf numFmtId="0" fontId="1" fillId="0" borderId="5" xfId="0" applyFont="1" applyBorder="1"/>
    <xf numFmtId="0" fontId="2" fillId="0" borderId="7" xfId="0" applyFont="1" applyBorder="1"/>
    <xf numFmtId="164" fontId="0" fillId="0" borderId="2" xfId="0" applyNumberFormat="1" applyBorder="1" applyAlignment="1">
      <alignment horizontal="centerContinuous"/>
    </xf>
    <xf numFmtId="165" fontId="0" fillId="0" borderId="4" xfId="0" applyNumberFormat="1" applyBorder="1"/>
    <xf numFmtId="165" fontId="2" fillId="0" borderId="9" xfId="0" applyNumberFormat="1" applyFont="1" applyBorder="1"/>
    <xf numFmtId="10" fontId="1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0" fontId="1" fillId="0" borderId="9" xfId="0" applyNumberFormat="1" applyFont="1" applyBorder="1"/>
    <xf numFmtId="10" fontId="1" fillId="0" borderId="4" xfId="0" applyNumberFormat="1" applyFont="1" applyBorder="1"/>
    <xf numFmtId="165" fontId="1" fillId="0" borderId="4" xfId="0" applyNumberFormat="1" applyFont="1" applyBorder="1"/>
    <xf numFmtId="10" fontId="1" fillId="0" borderId="6" xfId="0" applyNumberFormat="1" applyFont="1" applyBorder="1"/>
    <xf numFmtId="165" fontId="1" fillId="0" borderId="6" xfId="0" applyNumberFormat="1" applyFont="1" applyBorder="1"/>
    <xf numFmtId="43" fontId="0" fillId="0" borderId="0" xfId="0" applyNumberFormat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2" fillId="0" borderId="3" xfId="0" applyFont="1" applyBorder="1"/>
    <xf numFmtId="0" fontId="3" fillId="0" borderId="7" xfId="0" applyFont="1" applyBorder="1"/>
    <xf numFmtId="10" fontId="3" fillId="0" borderId="9" xfId="0" applyNumberFormat="1" applyFont="1" applyBorder="1"/>
    <xf numFmtId="0" fontId="3" fillId="0" borderId="7" xfId="0" applyFont="1" applyBorder="1" applyAlignment="1">
      <alignment horizontal="center" wrapText="1"/>
    </xf>
    <xf numFmtId="165" fontId="1" fillId="0" borderId="10" xfId="0" applyNumberFormat="1" applyFont="1" applyBorder="1"/>
    <xf numFmtId="165" fontId="0" fillId="0" borderId="10" xfId="0" applyNumberFormat="1" applyFont="1" applyBorder="1"/>
    <xf numFmtId="10" fontId="0" fillId="0" borderId="10" xfId="0" applyNumberFormat="1" applyFont="1" applyBorder="1"/>
    <xf numFmtId="165" fontId="2" fillId="0" borderId="10" xfId="0" applyNumberFormat="1" applyFont="1" applyBorder="1"/>
    <xf numFmtId="10" fontId="2" fillId="0" borderId="10" xfId="0" applyNumberFormat="1" applyFont="1" applyBorder="1"/>
    <xf numFmtId="165" fontId="3" fillId="0" borderId="12" xfId="0" applyNumberFormat="1" applyFont="1" applyBorder="1"/>
    <xf numFmtId="165" fontId="3" fillId="0" borderId="11" xfId="0" applyNumberFormat="1" applyFont="1" applyBorder="1"/>
    <xf numFmtId="165" fontId="1" fillId="0" borderId="13" xfId="0" applyNumberFormat="1" applyFont="1" applyBorder="1"/>
    <xf numFmtId="165" fontId="0" fillId="0" borderId="13" xfId="0" applyNumberFormat="1" applyFont="1" applyBorder="1"/>
    <xf numFmtId="10" fontId="0" fillId="0" borderId="13" xfId="0" applyNumberFormat="1" applyFont="1" applyBorder="1"/>
    <xf numFmtId="164" fontId="3" fillId="0" borderId="8" xfId="0" applyNumberFormat="1" applyFont="1" applyBorder="1" applyAlignment="1">
      <alignment horizontal="center" wrapText="1"/>
    </xf>
    <xf numFmtId="43" fontId="3" fillId="0" borderId="8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A0-401B-92CA-C44EB76EBC55}"/>
                </c:ext>
              </c:extLst>
            </c:dLbl>
            <c:dLbl>
              <c:idx val="1"/>
              <c:layout>
                <c:manualLayout>
                  <c:x val="1.4892245386240156E-2"/>
                  <c:y val="-7.482424011118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A0-401B-92CA-C44EB76EBC55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A0-401B-92CA-C44EB76EBC55}"/>
                </c:ext>
              </c:extLst>
            </c:dLbl>
            <c:dLbl>
              <c:idx val="3"/>
              <c:layout>
                <c:manualLayout>
                  <c:x val="3.6461514503899346E-2"/>
                  <c:y val="0.17844997722625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A0-401B-92CA-C44EB76EBC55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A0-401B-92CA-C44EB76EBC55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A0-401B-92CA-C44EB76EBC55}"/>
                </c:ext>
              </c:extLst>
            </c:dLbl>
            <c:dLbl>
              <c:idx val="6"/>
              <c:layout>
                <c:manualLayout>
                  <c:x val="-0.14703689465671135"/>
                  <c:y val="0.164107110071751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A0-401B-92CA-C44EB76EBC55}"/>
                </c:ext>
              </c:extLst>
            </c:dLbl>
            <c:dLbl>
              <c:idx val="7"/>
              <c:layout>
                <c:manualLayout>
                  <c:x val="-0.29529414842227397"/>
                  <c:y val="3.1309480577859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A0-401B-92CA-C44EB76EBC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'2014'!$B$3:$B$10</c:f>
              <c:numCache>
                <c:formatCode>0.00%</c:formatCode>
                <c:ptCount val="8"/>
                <c:pt idx="0">
                  <c:v>0.1728395061728395</c:v>
                </c:pt>
                <c:pt idx="1">
                  <c:v>1.3031550068587104E-2</c:v>
                </c:pt>
                <c:pt idx="2">
                  <c:v>6.1728395061728383E-3</c:v>
                </c:pt>
                <c:pt idx="3">
                  <c:v>1.0288065843621398E-3</c:v>
                </c:pt>
                <c:pt idx="4">
                  <c:v>0.33779149519890256</c:v>
                </c:pt>
                <c:pt idx="5">
                  <c:v>0.29320987654320985</c:v>
                </c:pt>
                <c:pt idx="6">
                  <c:v>0.17489711934156377</c:v>
                </c:pt>
                <c:pt idx="7">
                  <c:v>1.0288065843621398E-3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A0-401B-92CA-C44EB76EBC55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'2014'!$B$3</c:f>
              <c:numCache>
                <c:formatCode>0.00%</c:formatCode>
                <c:ptCount val="1"/>
                <c:pt idx="0">
                  <c:v>0.1728395061728395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1A0-401B-92CA-C44EB76EBC55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'2014'!$B$3</c:f>
              <c:numCache>
                <c:formatCode>0.00%</c:formatCode>
                <c:ptCount val="1"/>
                <c:pt idx="0">
                  <c:v>0.1728395061728395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A0-401B-92CA-C44EB76EBC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layout>
        <c:manualLayout>
          <c:xMode val="edge"/>
          <c:yMode val="edge"/>
          <c:x val="0.29287233278235369"/>
          <c:y val="2.01173565265509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A0-4218-AAA7-8C0E54B943B9}"/>
                </c:ext>
              </c:extLst>
            </c:dLbl>
            <c:dLbl>
              <c:idx val="1"/>
              <c:layout>
                <c:manualLayout>
                  <c:x val="1.4892245386240156E-2"/>
                  <c:y val="-7.482424011118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A0-4218-AAA7-8C0E54B943B9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A0-4218-AAA7-8C0E54B943B9}"/>
                </c:ext>
              </c:extLst>
            </c:dLbl>
            <c:dLbl>
              <c:idx val="3"/>
              <c:layout>
                <c:manualLayout>
                  <c:x val="3.6461514503899346E-2"/>
                  <c:y val="0.17844997722625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A0-4218-AAA7-8C0E54B943B9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A0-4218-AAA7-8C0E54B943B9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A0-4218-AAA7-8C0E54B943B9}"/>
                </c:ext>
              </c:extLst>
            </c:dLbl>
            <c:dLbl>
              <c:idx val="6"/>
              <c:layout>
                <c:manualLayout>
                  <c:x val="-0.14703689465671135"/>
                  <c:y val="0.164107110071751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A0-4218-AAA7-8C0E54B943B9}"/>
                </c:ext>
              </c:extLst>
            </c:dLbl>
            <c:dLbl>
              <c:idx val="7"/>
              <c:layout>
                <c:manualLayout>
                  <c:x val="-0.33216041514820693"/>
                  <c:y val="1.4544954371617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A0-4218-AAA7-8C0E54B94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'2015'!$B$3:$B$10</c:f>
              <c:numCache>
                <c:formatCode>0.00%</c:formatCode>
                <c:ptCount val="8"/>
                <c:pt idx="0">
                  <c:v>0.18017711171662126</c:v>
                </c:pt>
                <c:pt idx="1">
                  <c:v>9.8773841961852862E-3</c:v>
                </c:pt>
                <c:pt idx="2">
                  <c:v>4.0871934604904637E-3</c:v>
                </c:pt>
                <c:pt idx="3">
                  <c:v>6.8119891008174384E-4</c:v>
                </c:pt>
                <c:pt idx="4">
                  <c:v>0.33923705722070846</c:v>
                </c:pt>
                <c:pt idx="5">
                  <c:v>0.29734332425068122</c:v>
                </c:pt>
                <c:pt idx="6">
                  <c:v>0.167574931880109</c:v>
                </c:pt>
                <c:pt idx="7">
                  <c:v>1.0217983651226159E-3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0-4218-AAA7-8C0E54B943B9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'2015'!$B$3</c:f>
              <c:numCache>
                <c:formatCode>0.00%</c:formatCode>
                <c:ptCount val="1"/>
                <c:pt idx="0">
                  <c:v>0.18017711171662126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3A0-4218-AAA7-8C0E54B943B9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'2015'!$B$3</c:f>
              <c:numCache>
                <c:formatCode>0.00%</c:formatCode>
                <c:ptCount val="1"/>
                <c:pt idx="0">
                  <c:v>0.18017711171662126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A0-4218-AAA7-8C0E54B943B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layout>
        <c:manualLayout>
          <c:xMode val="edge"/>
          <c:yMode val="edge"/>
          <c:x val="0.29287233278235369"/>
          <c:y val="2.01173565265509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5A-4483-9209-2B11F5288697}"/>
                </c:ext>
              </c:extLst>
            </c:dLbl>
            <c:dLbl>
              <c:idx val="1"/>
              <c:layout>
                <c:manualLayout>
                  <c:x val="1.4892245386240156E-2"/>
                  <c:y val="-7.482424011118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5A-4483-9209-2B11F5288697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5A-4483-9209-2B11F5288697}"/>
                </c:ext>
              </c:extLst>
            </c:dLbl>
            <c:dLbl>
              <c:idx val="3"/>
              <c:layout>
                <c:manualLayout>
                  <c:x val="3.6461514503899346E-2"/>
                  <c:y val="0.17844997722625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5A-4483-9209-2B11F5288697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5A-4483-9209-2B11F5288697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5A-4483-9209-2B11F5288697}"/>
                </c:ext>
              </c:extLst>
            </c:dLbl>
            <c:dLbl>
              <c:idx val="6"/>
              <c:layout>
                <c:manualLayout>
                  <c:x val="-0.14703689465671135"/>
                  <c:y val="0.164107110071751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5A-4483-9209-2B11F5288697}"/>
                </c:ext>
              </c:extLst>
            </c:dLbl>
            <c:dLbl>
              <c:idx val="7"/>
              <c:layout>
                <c:manualLayout>
                  <c:x val="-0.33216041514820693"/>
                  <c:y val="1.4544954371617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5A-4483-9209-2B11F52886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'2016'!$B$3:$B$10</c:f>
              <c:numCache>
                <c:formatCode>0.00%</c:formatCode>
                <c:ptCount val="8"/>
                <c:pt idx="0">
                  <c:v>0.18449559918754233</c:v>
                </c:pt>
                <c:pt idx="1">
                  <c:v>1.1848341232227489E-2</c:v>
                </c:pt>
                <c:pt idx="2">
                  <c:v>5.0778605280974946E-3</c:v>
                </c:pt>
                <c:pt idx="3">
                  <c:v>1.015572105619499E-3</c:v>
                </c:pt>
                <c:pt idx="4">
                  <c:v>0.34089370345294512</c:v>
                </c:pt>
                <c:pt idx="5">
                  <c:v>0.28774542992552471</c:v>
                </c:pt>
                <c:pt idx="6">
                  <c:v>0.16790792146242381</c:v>
                </c:pt>
                <c:pt idx="7">
                  <c:v>1.015572105619499E-3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5A-4483-9209-2B11F5288697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'2016'!$B$3</c:f>
              <c:numCache>
                <c:formatCode>0.00%</c:formatCode>
                <c:ptCount val="1"/>
                <c:pt idx="0">
                  <c:v>0.18449559918754233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5A-4483-9209-2B11F5288697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'2016'!$B$3</c:f>
              <c:numCache>
                <c:formatCode>0.00%</c:formatCode>
                <c:ptCount val="1"/>
                <c:pt idx="0">
                  <c:v>0.18449559918754233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5A-4483-9209-2B11F52886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layout>
        <c:manualLayout>
          <c:xMode val="edge"/>
          <c:yMode val="edge"/>
          <c:x val="0.29287233278235369"/>
          <c:y val="2.01173565265509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45-45BC-B645-1C67FC8FC2EE}"/>
                </c:ext>
              </c:extLst>
            </c:dLbl>
            <c:dLbl>
              <c:idx val="1"/>
              <c:layout>
                <c:manualLayout>
                  <c:x val="1.4892245386240156E-2"/>
                  <c:y val="-7.482424011118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45-45BC-B645-1C67FC8FC2EE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45-45BC-B645-1C67FC8FC2EE}"/>
                </c:ext>
              </c:extLst>
            </c:dLbl>
            <c:dLbl>
              <c:idx val="3"/>
              <c:layout>
                <c:manualLayout>
                  <c:x val="3.6461514503899346E-2"/>
                  <c:y val="0.17844997722625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45-45BC-B645-1C67FC8FC2EE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45-45BC-B645-1C67FC8FC2EE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45-45BC-B645-1C67FC8FC2EE}"/>
                </c:ext>
              </c:extLst>
            </c:dLbl>
            <c:dLbl>
              <c:idx val="6"/>
              <c:layout>
                <c:manualLayout>
                  <c:x val="-0.14703689465671135"/>
                  <c:y val="0.164107110071751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45-45BC-B645-1C67FC8FC2EE}"/>
                </c:ext>
              </c:extLst>
            </c:dLbl>
            <c:dLbl>
              <c:idx val="7"/>
              <c:layout>
                <c:manualLayout>
                  <c:x val="-0.33216041514820693"/>
                  <c:y val="1.4544954371617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45-45BC-B645-1C67FC8FC2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'2017'!$B$3:$B$10</c:f>
              <c:numCache>
                <c:formatCode>0.00%</c:formatCode>
                <c:ptCount val="8"/>
                <c:pt idx="0">
                  <c:v>0.19776242184929255</c:v>
                </c:pt>
                <c:pt idx="1">
                  <c:v>1.2504113195129977E-2</c:v>
                </c:pt>
                <c:pt idx="2">
                  <c:v>0</c:v>
                </c:pt>
                <c:pt idx="3">
                  <c:v>9.8716683119447202E-4</c:v>
                </c:pt>
                <c:pt idx="4">
                  <c:v>0.33464955577492594</c:v>
                </c:pt>
                <c:pt idx="5">
                  <c:v>0.28923988153998026</c:v>
                </c:pt>
                <c:pt idx="6">
                  <c:v>0.1641987495886805</c:v>
                </c:pt>
                <c:pt idx="7">
                  <c:v>6.5811122079631468E-4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45-45BC-B645-1C67FC8FC2EE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'2017'!$B$3</c:f>
              <c:numCache>
                <c:formatCode>0.00%</c:formatCode>
                <c:ptCount val="1"/>
                <c:pt idx="0">
                  <c:v>0.19776242184929255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45-45BC-B645-1C67FC8FC2EE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'2017'!$B$3</c:f>
              <c:numCache>
                <c:formatCode>0.00%</c:formatCode>
                <c:ptCount val="1"/>
                <c:pt idx="0">
                  <c:v>0.19776242184929255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45-45BC-B645-1C67FC8FC2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layout>
        <c:manualLayout>
          <c:xMode val="edge"/>
          <c:yMode val="edge"/>
          <c:x val="0.29287233278235369"/>
          <c:y val="2.01173565265509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1D-4D2B-AF98-5F79780C9DEF}"/>
                </c:ext>
              </c:extLst>
            </c:dLbl>
            <c:dLbl>
              <c:idx val="1"/>
              <c:layout>
                <c:manualLayout>
                  <c:x val="1.4892245386240156E-2"/>
                  <c:y val="-7.48242401111860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1D-4D2B-AF98-5F79780C9DEF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1D-4D2B-AF98-5F79780C9DEF}"/>
                </c:ext>
              </c:extLst>
            </c:dLbl>
            <c:dLbl>
              <c:idx val="3"/>
              <c:layout>
                <c:manualLayout>
                  <c:x val="3.6461514503899346E-2"/>
                  <c:y val="0.178449977226258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1D-4D2B-AF98-5F79780C9DEF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1D-4D2B-AF98-5F79780C9DEF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1D-4D2B-AF98-5F79780C9DEF}"/>
                </c:ext>
              </c:extLst>
            </c:dLbl>
            <c:dLbl>
              <c:idx val="6"/>
              <c:layout>
                <c:manualLayout>
                  <c:x val="-0.14703689465671135"/>
                  <c:y val="0.164107110071751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1D-4D2B-AF98-5F79780C9DEF}"/>
                </c:ext>
              </c:extLst>
            </c:dLbl>
            <c:dLbl>
              <c:idx val="7"/>
              <c:layout>
                <c:manualLayout>
                  <c:x val="-0.33216041514820693"/>
                  <c:y val="1.4544954371617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1D-4D2B-AF98-5F79780C9D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'[1]2017'!$B$3:$B$10</c:f>
              <c:numCache>
                <c:formatCode>General</c:formatCode>
                <c:ptCount val="8"/>
                <c:pt idx="0">
                  <c:v>0.19776242184929255</c:v>
                </c:pt>
                <c:pt idx="1">
                  <c:v>1.2504113195129977E-2</c:v>
                </c:pt>
                <c:pt idx="2">
                  <c:v>0</c:v>
                </c:pt>
                <c:pt idx="3">
                  <c:v>9.8716683119447202E-4</c:v>
                </c:pt>
                <c:pt idx="4">
                  <c:v>0.33464955577492594</c:v>
                </c:pt>
                <c:pt idx="5">
                  <c:v>0.28923988153998026</c:v>
                </c:pt>
                <c:pt idx="6">
                  <c:v>0.1641987495886805</c:v>
                </c:pt>
                <c:pt idx="7">
                  <c:v>6.5811122079631468E-4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01D-4D2B-AF98-5F79780C9DEF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'[1]2017'!$B$3</c:f>
              <c:numCache>
                <c:formatCode>General</c:formatCode>
                <c:ptCount val="1"/>
                <c:pt idx="0">
                  <c:v>0.19776242184929255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1D-4D2B-AF98-5F79780C9DEF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'[1]2017'!$B$3</c:f>
              <c:numCache>
                <c:formatCode>General</c:formatCode>
                <c:ptCount val="1"/>
                <c:pt idx="0">
                  <c:v>0.19776242184929255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1D-4D2B-AF98-5F79780C9D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Tax</a:t>
            </a:r>
            <a:r>
              <a:rPr lang="en-US" baseline="0"/>
              <a:t> Breakdown</a:t>
            </a:r>
            <a:endParaRPr lang="en-US"/>
          </a:p>
        </c:rich>
      </c:tx>
      <c:layout>
        <c:manualLayout>
          <c:xMode val="edge"/>
          <c:yMode val="edge"/>
          <c:x val="0.29287233278235369"/>
          <c:y val="2.01173565265509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5160927472866251"/>
                  <c:y val="-3.1766657327411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93-4ADF-B649-0321A4F2C4F4}"/>
                </c:ext>
              </c:extLst>
            </c:dLbl>
            <c:dLbl>
              <c:idx val="1"/>
              <c:layout>
                <c:manualLayout>
                  <c:x val="1.8160161124018609E-2"/>
                  <c:y val="-0.108469234960404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93-4ADF-B649-0321A4F2C4F4}"/>
                </c:ext>
              </c:extLst>
            </c:dLbl>
            <c:dLbl>
              <c:idx val="2"/>
              <c:layout>
                <c:manualLayout>
                  <c:x val="1.0075051558554489E-2"/>
                  <c:y val="3.77927106581749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93-4ADF-B649-0321A4F2C4F4}"/>
                </c:ext>
              </c:extLst>
            </c:dLbl>
            <c:dLbl>
              <c:idx val="3"/>
              <c:layout>
                <c:manualLayout>
                  <c:x val="0"/>
                  <c:y val="0.212094550620222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93-4ADF-B649-0321A4F2C4F4}"/>
                </c:ext>
              </c:extLst>
            </c:dLbl>
            <c:dLbl>
              <c:idx val="4"/>
              <c:layout>
                <c:manualLayout>
                  <c:x val="5.1763070557642947E-2"/>
                  <c:y val="1.30072415165169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93-4ADF-B649-0321A4F2C4F4}"/>
                </c:ext>
              </c:extLst>
            </c:dLbl>
            <c:dLbl>
              <c:idx val="5"/>
              <c:layout>
                <c:manualLayout>
                  <c:x val="1.4136094218507146E-2"/>
                  <c:y val="7.2383694894405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93-4ADF-B649-0321A4F2C4F4}"/>
                </c:ext>
              </c:extLst>
            </c:dLbl>
            <c:dLbl>
              <c:idx val="6"/>
              <c:layout>
                <c:manualLayout>
                  <c:x val="-0.15030496379624408"/>
                  <c:y val="0.212705338937475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93-4ADF-B649-0321A4F2C4F4}"/>
                </c:ext>
              </c:extLst>
            </c:dLbl>
            <c:dLbl>
              <c:idx val="7"/>
              <c:layout>
                <c:manualLayout>
                  <c:x val="-0.33216041514820693"/>
                  <c:y val="1.4544954371617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93-4ADF-B649-0321A4F2C4F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'[1]2018'!$A$3:$A$10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'[1]2018'!$B$3:$B$10</c:f>
              <c:numCache>
                <c:formatCode>General</c:formatCode>
                <c:ptCount val="8"/>
                <c:pt idx="0">
                  <c:v>0.19656735751295337</c:v>
                </c:pt>
                <c:pt idx="1">
                  <c:v>1.2953367875647671E-2</c:v>
                </c:pt>
                <c:pt idx="2">
                  <c:v>0</c:v>
                </c:pt>
                <c:pt idx="3">
                  <c:v>9.7150259067357522E-4</c:v>
                </c:pt>
                <c:pt idx="4">
                  <c:v>0.33290155440414515</c:v>
                </c:pt>
                <c:pt idx="5">
                  <c:v>0.29274611398963735</c:v>
                </c:pt>
                <c:pt idx="6">
                  <c:v>0.16321243523316065</c:v>
                </c:pt>
                <c:pt idx="7">
                  <c:v>6.4766839378238355E-4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93-4ADF-B649-0321A4F2C4F4}"/>
            </c:ext>
          </c:extLst>
        </c:ser>
        <c:ser>
          <c:idx val="1"/>
          <c:order val="1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'[1]2018'!$A$3:$A$10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'[1]2018'!$B$3</c:f>
              <c:numCache>
                <c:formatCode>General</c:formatCode>
                <c:ptCount val="1"/>
                <c:pt idx="0">
                  <c:v>0.19656735751295337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893-4ADF-B649-0321A4F2C4F4}"/>
            </c:ext>
          </c:extLst>
        </c:ser>
        <c:ser>
          <c:idx val="2"/>
          <c:order val="2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'[1]2018'!$A$3:$A$10</c:f>
              <c:strCache>
                <c:ptCount val="8"/>
                <c:pt idx="0">
                  <c:v>County Tax</c:v>
                </c:pt>
                <c:pt idx="1">
                  <c:v>County Library Tax</c:v>
                </c:pt>
                <c:pt idx="2">
                  <c:v>County  Health Tax</c:v>
                </c:pt>
                <c:pt idx="3">
                  <c:v>County Open Space Tax</c:v>
                </c:pt>
                <c:pt idx="4">
                  <c:v>District School Tax</c:v>
                </c:pt>
                <c:pt idx="5">
                  <c:v>Regional School Tax</c:v>
                </c:pt>
                <c:pt idx="6">
                  <c:v>Local Municipal Budget</c:v>
                </c:pt>
                <c:pt idx="7">
                  <c:v>Municipal Open Space Tax</c:v>
                </c:pt>
              </c:strCache>
            </c:strRef>
          </c:cat>
          <c:val>
            <c:numRef>
              <c:f>'[1]2018'!$B$3</c:f>
              <c:numCache>
                <c:formatCode>General</c:formatCode>
                <c:ptCount val="1"/>
                <c:pt idx="0">
                  <c:v>0.19656735751295337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93-4ADF-B649-0321A4F2C4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174625</xdr:rowOff>
    </xdr:from>
    <xdr:to>
      <xdr:col>3</xdr:col>
      <xdr:colOff>1635125</xdr:colOff>
      <xdr:row>34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146051</xdr:rowOff>
    </xdr:from>
    <xdr:to>
      <xdr:col>3</xdr:col>
      <xdr:colOff>409575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C07A41-8142-441A-912A-5F801840D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180976</xdr:rowOff>
    </xdr:from>
    <xdr:to>
      <xdr:col>5</xdr:col>
      <xdr:colOff>600075</xdr:colOff>
      <xdr:row>32</xdr:row>
      <xdr:rowOff>85726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14ED7E4-3496-445F-8AC5-B2269EEB6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3726"/>
          <a:ext cx="5562600" cy="33337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146051</xdr:rowOff>
    </xdr:from>
    <xdr:to>
      <xdr:col>3</xdr:col>
      <xdr:colOff>409575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146051</xdr:rowOff>
    </xdr:from>
    <xdr:to>
      <xdr:col>3</xdr:col>
      <xdr:colOff>409575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146051</xdr:rowOff>
    </xdr:from>
    <xdr:to>
      <xdr:col>3</xdr:col>
      <xdr:colOff>409575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0.73746</cdr:x>
      <cdr:y>0.11449</cdr:y>
    </cdr:from>
    <cdr:to>
      <cdr:x>0.89799</cdr:x>
      <cdr:y>0.30902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052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0.75084</cdr:x>
      <cdr:y>0.11044</cdr:y>
    </cdr:from>
    <cdr:to>
      <cdr:x>0.91137</cdr:x>
      <cdr:y>0.30496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76726" y="519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0.72742</cdr:x>
      <cdr:y>0.11449</cdr:y>
    </cdr:from>
    <cdr:to>
      <cdr:x>0.88796</cdr:x>
      <cdr:y>0.30902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43376" y="5381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0.01672</cdr:x>
      <cdr:y>0.01317</cdr:y>
    </cdr:from>
    <cdr:to>
      <cdr:x>0.98829</cdr:x>
      <cdr:y>0.08815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5250" y="61914"/>
          <a:ext cx="553402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12</xdr:row>
      <xdr:rowOff>146051</xdr:rowOff>
    </xdr:from>
    <xdr:to>
      <xdr:col>3</xdr:col>
      <xdr:colOff>409575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C07E12-A107-4C7E-84D5-BC21BA88C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EVY\2017%20Tax%20Breakdown%20for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COMPARISON"/>
    </sheetNames>
    <sheetDataSet>
      <sheetData sheetId="0">
        <row r="3">
          <cell r="A3" t="str">
            <v>County Tax</v>
          </cell>
          <cell r="B3">
            <v>0.19776242184929255</v>
          </cell>
        </row>
        <row r="4">
          <cell r="A4" t="str">
            <v>County Library Tax</v>
          </cell>
          <cell r="B4">
            <v>1.2504113195129977E-2</v>
          </cell>
        </row>
        <row r="5">
          <cell r="A5" t="str">
            <v>County  Health Tax</v>
          </cell>
          <cell r="B5">
            <v>0</v>
          </cell>
        </row>
        <row r="6">
          <cell r="A6" t="str">
            <v>County Open Space Tax</v>
          </cell>
          <cell r="B6">
            <v>9.8716683119447202E-4</v>
          </cell>
        </row>
        <row r="7">
          <cell r="A7" t="str">
            <v>District School Tax</v>
          </cell>
          <cell r="B7">
            <v>0.33464955577492594</v>
          </cell>
        </row>
        <row r="8">
          <cell r="A8" t="str">
            <v>Regional School Tax</v>
          </cell>
          <cell r="B8">
            <v>0.28923988153998026</v>
          </cell>
        </row>
        <row r="9">
          <cell r="A9" t="str">
            <v>Local Municipal Budget</v>
          </cell>
          <cell r="B9">
            <v>0.1641987495886805</v>
          </cell>
        </row>
        <row r="10">
          <cell r="A10" t="str">
            <v>Municipal Open Space Tax</v>
          </cell>
          <cell r="B10">
            <v>6.5811122079631468E-4</v>
          </cell>
        </row>
      </sheetData>
      <sheetData sheetId="1">
        <row r="3">
          <cell r="A3" t="str">
            <v>County Tax</v>
          </cell>
          <cell r="B3">
            <v>0.19656735751295337</v>
          </cell>
        </row>
        <row r="4">
          <cell r="A4" t="str">
            <v>County Library Tax</v>
          </cell>
          <cell r="B4">
            <v>1.2953367875647671E-2</v>
          </cell>
        </row>
        <row r="5">
          <cell r="A5" t="str">
            <v>County  Health Tax</v>
          </cell>
          <cell r="B5">
            <v>0</v>
          </cell>
        </row>
        <row r="6">
          <cell r="A6" t="str">
            <v>County Open Space Tax</v>
          </cell>
          <cell r="B6">
            <v>9.7150259067357522E-4</v>
          </cell>
        </row>
        <row r="7">
          <cell r="A7" t="str">
            <v>District School Tax</v>
          </cell>
          <cell r="B7">
            <v>0.33290155440414515</v>
          </cell>
        </row>
        <row r="8">
          <cell r="A8" t="str">
            <v>Regional School Tax</v>
          </cell>
          <cell r="B8">
            <v>0.29274611398963735</v>
          </cell>
        </row>
        <row r="9">
          <cell r="A9" t="str">
            <v>Local Municipal Budget</v>
          </cell>
          <cell r="B9">
            <v>0.16321243523316065</v>
          </cell>
        </row>
        <row r="10">
          <cell r="A10" t="str">
            <v>Municipal Open Space Tax</v>
          </cell>
          <cell r="B10">
            <v>6.4766839378238355E-4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Normal="100" workbookViewId="0">
      <selection activeCell="A3" sqref="A3"/>
    </sheetView>
  </sheetViews>
  <sheetFormatPr defaultRowHeight="15" x14ac:dyDescent="0.25"/>
  <cols>
    <col min="1" max="1" width="23.7109375" customWidth="1"/>
    <col min="2" max="2" width="12.42578125" style="2" customWidth="1"/>
    <col min="3" max="3" width="11.7109375" style="1" customWidth="1"/>
    <col min="4" max="6" width="27.28515625" style="3" customWidth="1"/>
  </cols>
  <sheetData>
    <row r="1" spans="1:3" ht="15.75" x14ac:dyDescent="0.25">
      <c r="A1" s="4" t="s">
        <v>0</v>
      </c>
      <c r="B1" s="5"/>
      <c r="C1" s="11"/>
    </row>
    <row r="2" spans="1:3" ht="38.25" customHeight="1" thickBot="1" x14ac:dyDescent="0.35">
      <c r="A2" s="29">
        <v>2014</v>
      </c>
      <c r="B2" s="14" t="s">
        <v>9</v>
      </c>
      <c r="C2" s="15" t="s">
        <v>8</v>
      </c>
    </row>
    <row r="3" spans="1:3" x14ac:dyDescent="0.25">
      <c r="A3" s="7" t="s">
        <v>1</v>
      </c>
      <c r="B3" s="17">
        <f>+C3/C12</f>
        <v>0.1728395061728395</v>
      </c>
      <c r="C3" s="18">
        <v>0.504</v>
      </c>
    </row>
    <row r="4" spans="1:3" x14ac:dyDescent="0.25">
      <c r="A4" s="7" t="s">
        <v>2</v>
      </c>
      <c r="B4" s="17">
        <f>+C4/C12</f>
        <v>1.3031550068587104E-2</v>
      </c>
      <c r="C4" s="18">
        <v>3.7999999999999999E-2</v>
      </c>
    </row>
    <row r="5" spans="1:3" x14ac:dyDescent="0.25">
      <c r="A5" s="7" t="s">
        <v>3</v>
      </c>
      <c r="B5" s="17">
        <f>+C5/C12</f>
        <v>6.1728395061728383E-3</v>
      </c>
      <c r="C5" s="18">
        <v>1.7999999999999999E-2</v>
      </c>
    </row>
    <row r="6" spans="1:3" x14ac:dyDescent="0.25">
      <c r="A6" s="7" t="s">
        <v>4</v>
      </c>
      <c r="B6" s="17">
        <f>+C6/C12</f>
        <v>1.0288065843621398E-3</v>
      </c>
      <c r="C6" s="18">
        <v>3.0000000000000001E-3</v>
      </c>
    </row>
    <row r="7" spans="1:3" x14ac:dyDescent="0.25">
      <c r="A7" s="7" t="s">
        <v>5</v>
      </c>
      <c r="B7" s="17">
        <f>+C7/C12</f>
        <v>0.33779149519890256</v>
      </c>
      <c r="C7" s="18">
        <v>0.98499999999999999</v>
      </c>
    </row>
    <row r="8" spans="1:3" x14ac:dyDescent="0.25">
      <c r="A8" s="7" t="s">
        <v>6</v>
      </c>
      <c r="B8" s="17">
        <f>+C8/C12</f>
        <v>0.29320987654320985</v>
      </c>
      <c r="C8" s="18">
        <v>0.85499999999999998</v>
      </c>
    </row>
    <row r="9" spans="1:3" x14ac:dyDescent="0.25">
      <c r="A9" s="7" t="s">
        <v>7</v>
      </c>
      <c r="B9" s="17">
        <f>+C9/C12</f>
        <v>0.17489711934156377</v>
      </c>
      <c r="C9" s="18">
        <v>0.51</v>
      </c>
    </row>
    <row r="10" spans="1:3" x14ac:dyDescent="0.25">
      <c r="A10" s="9" t="s">
        <v>10</v>
      </c>
      <c r="B10" s="19">
        <f>+C10/C12</f>
        <v>1.0288065843621398E-3</v>
      </c>
      <c r="C10" s="20">
        <v>3.0000000000000001E-3</v>
      </c>
    </row>
    <row r="11" spans="1:3" ht="7.5" customHeight="1" x14ac:dyDescent="0.25">
      <c r="A11" s="6"/>
      <c r="B11" s="8"/>
      <c r="C11" s="12"/>
    </row>
    <row r="12" spans="1:3" ht="16.5" thickBot="1" x14ac:dyDescent="0.3">
      <c r="A12" s="10" t="s">
        <v>11</v>
      </c>
      <c r="B12" s="16">
        <v>1</v>
      </c>
      <c r="C12" s="13">
        <f>SUM(C3:C11)</f>
        <v>2.9160000000000004</v>
      </c>
    </row>
  </sheetData>
  <printOptions horizontalCentered="1"/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zoomScaleNormal="100" workbookViewId="0">
      <selection activeCell="A2" sqref="A2"/>
    </sheetView>
  </sheetViews>
  <sheetFormatPr defaultRowHeight="15" x14ac:dyDescent="0.25"/>
  <cols>
    <col min="1" max="1" width="25.7109375" customWidth="1"/>
    <col min="2" max="2" width="12.42578125" style="2" customWidth="1"/>
    <col min="3" max="3" width="14" style="1" customWidth="1"/>
    <col min="4" max="4" width="18.5703125" style="3" customWidth="1"/>
    <col min="5" max="6" width="27.28515625" style="3" customWidth="1"/>
  </cols>
  <sheetData>
    <row r="1" spans="1:4" ht="15.75" x14ac:dyDescent="0.25">
      <c r="A1" s="4" t="s">
        <v>0</v>
      </c>
      <c r="B1" s="5"/>
      <c r="C1" s="11"/>
    </row>
    <row r="2" spans="1:4" ht="38.25" customHeight="1" thickBot="1" x14ac:dyDescent="0.35">
      <c r="A2" s="29">
        <v>2015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0.18017711171662126</v>
      </c>
      <c r="C3" s="18">
        <v>0.52900000000000003</v>
      </c>
    </row>
    <row r="4" spans="1:4" x14ac:dyDescent="0.25">
      <c r="A4" s="7" t="s">
        <v>2</v>
      </c>
      <c r="B4" s="17">
        <f>+C4/C12</f>
        <v>9.8773841961852862E-3</v>
      </c>
      <c r="C4" s="18">
        <v>2.9000000000000001E-2</v>
      </c>
    </row>
    <row r="5" spans="1:4" x14ac:dyDescent="0.25">
      <c r="A5" s="7" t="s">
        <v>3</v>
      </c>
      <c r="B5" s="17">
        <f>+C5/C12</f>
        <v>4.0871934604904637E-3</v>
      </c>
      <c r="C5" s="18">
        <v>1.2E-2</v>
      </c>
    </row>
    <row r="6" spans="1:4" x14ac:dyDescent="0.25">
      <c r="A6" s="7" t="s">
        <v>4</v>
      </c>
      <c r="B6" s="17">
        <f>+C6/C12</f>
        <v>6.8119891008174384E-4</v>
      </c>
      <c r="C6" s="18">
        <v>2E-3</v>
      </c>
    </row>
    <row r="7" spans="1:4" x14ac:dyDescent="0.25">
      <c r="A7" s="7" t="s">
        <v>5</v>
      </c>
      <c r="B7" s="17">
        <f>+C7/C12</f>
        <v>0.33923705722070846</v>
      </c>
      <c r="C7" s="18">
        <v>0.996</v>
      </c>
    </row>
    <row r="8" spans="1:4" x14ac:dyDescent="0.25">
      <c r="A8" s="7" t="s">
        <v>6</v>
      </c>
      <c r="B8" s="17">
        <f>+C8/C12</f>
        <v>0.29734332425068122</v>
      </c>
      <c r="C8" s="18">
        <v>0.873</v>
      </c>
    </row>
    <row r="9" spans="1:4" x14ac:dyDescent="0.25">
      <c r="A9" s="7" t="s">
        <v>7</v>
      </c>
      <c r="B9" s="17">
        <f>+C9/C12</f>
        <v>0.167574931880109</v>
      </c>
      <c r="C9" s="18">
        <v>0.49199999999999999</v>
      </c>
    </row>
    <row r="10" spans="1:4" x14ac:dyDescent="0.25">
      <c r="A10" s="9" t="s">
        <v>10</v>
      </c>
      <c r="B10" s="19">
        <f>+C10/C12</f>
        <v>1.0217983651226159E-3</v>
      </c>
      <c r="C10" s="20">
        <v>3.0000000000000001E-3</v>
      </c>
    </row>
    <row r="11" spans="1:4" ht="7.5" customHeight="1" x14ac:dyDescent="0.25">
      <c r="A11" s="6"/>
      <c r="B11" s="8"/>
      <c r="C11" s="12"/>
    </row>
    <row r="12" spans="1:4" ht="16.5" thickBot="1" x14ac:dyDescent="0.3">
      <c r="A12" s="10" t="s">
        <v>12</v>
      </c>
      <c r="B12" s="16">
        <v>1</v>
      </c>
      <c r="C12" s="13">
        <f>SUM(C3:C11)</f>
        <v>2.9359999999999999</v>
      </c>
    </row>
  </sheetData>
  <printOptions horizontalCentered="1"/>
  <pageMargins left="0.7" right="0.7" top="0.75" bottom="0.75" header="0.3" footer="0.3"/>
  <pageSetup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zoomScaleNormal="100" workbookViewId="0">
      <selection activeCell="E14" sqref="E14"/>
    </sheetView>
  </sheetViews>
  <sheetFormatPr defaultRowHeight="15" x14ac:dyDescent="0.25"/>
  <cols>
    <col min="1" max="1" width="25.7109375" customWidth="1"/>
    <col min="2" max="2" width="12.42578125" style="2" customWidth="1"/>
    <col min="3" max="3" width="14" style="1" customWidth="1"/>
    <col min="4" max="4" width="18.5703125" style="3" customWidth="1"/>
    <col min="5" max="6" width="27.28515625" style="3" customWidth="1"/>
  </cols>
  <sheetData>
    <row r="1" spans="1:4" ht="15.75" x14ac:dyDescent="0.25">
      <c r="A1" s="4" t="s">
        <v>0</v>
      </c>
      <c r="B1" s="5"/>
      <c r="C1" s="11"/>
    </row>
    <row r="2" spans="1:4" ht="38.25" customHeight="1" thickBot="1" x14ac:dyDescent="0.35">
      <c r="A2" s="29">
        <v>2016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0.18449559918754233</v>
      </c>
      <c r="C3" s="18">
        <v>0.54500000000000004</v>
      </c>
    </row>
    <row r="4" spans="1:4" x14ac:dyDescent="0.25">
      <c r="A4" s="7" t="s">
        <v>2</v>
      </c>
      <c r="B4" s="17">
        <f>+C4/C12</f>
        <v>1.1848341232227489E-2</v>
      </c>
      <c r="C4" s="18">
        <v>3.5000000000000003E-2</v>
      </c>
    </row>
    <row r="5" spans="1:4" x14ac:dyDescent="0.25">
      <c r="A5" s="7" t="s">
        <v>3</v>
      </c>
      <c r="B5" s="17">
        <f>+C5/C12</f>
        <v>5.0778605280974946E-3</v>
      </c>
      <c r="C5" s="18">
        <v>1.4999999999999999E-2</v>
      </c>
    </row>
    <row r="6" spans="1:4" x14ac:dyDescent="0.25">
      <c r="A6" s="7" t="s">
        <v>4</v>
      </c>
      <c r="B6" s="17">
        <f>+C6/C12</f>
        <v>1.015572105619499E-3</v>
      </c>
      <c r="C6" s="18">
        <v>3.0000000000000001E-3</v>
      </c>
    </row>
    <row r="7" spans="1:4" x14ac:dyDescent="0.25">
      <c r="A7" s="7" t="s">
        <v>5</v>
      </c>
      <c r="B7" s="17">
        <f>+C7/C12</f>
        <v>0.34089370345294512</v>
      </c>
      <c r="C7" s="18">
        <v>1.0069999999999999</v>
      </c>
    </row>
    <row r="8" spans="1:4" x14ac:dyDescent="0.25">
      <c r="A8" s="7" t="s">
        <v>6</v>
      </c>
      <c r="B8" s="17">
        <f>+C8/C12</f>
        <v>0.28774542992552471</v>
      </c>
      <c r="C8" s="18">
        <v>0.85</v>
      </c>
    </row>
    <row r="9" spans="1:4" x14ac:dyDescent="0.25">
      <c r="A9" s="7" t="s">
        <v>7</v>
      </c>
      <c r="B9" s="17">
        <f>+C9/C12</f>
        <v>0.16790792146242381</v>
      </c>
      <c r="C9" s="18">
        <v>0.496</v>
      </c>
    </row>
    <row r="10" spans="1:4" x14ac:dyDescent="0.25">
      <c r="A10" s="9" t="s">
        <v>10</v>
      </c>
      <c r="B10" s="19">
        <f>+C10/C12</f>
        <v>1.015572105619499E-3</v>
      </c>
      <c r="C10" s="20">
        <v>3.0000000000000001E-3</v>
      </c>
    </row>
    <row r="11" spans="1:4" ht="7.5" customHeight="1" x14ac:dyDescent="0.25">
      <c r="A11" s="6"/>
      <c r="B11" s="8"/>
      <c r="C11" s="12"/>
    </row>
    <row r="12" spans="1:4" ht="16.5" thickBot="1" x14ac:dyDescent="0.3">
      <c r="A12" s="10" t="s">
        <v>12</v>
      </c>
      <c r="B12" s="16">
        <v>1</v>
      </c>
      <c r="C12" s="13">
        <f>SUM(C3:C11)</f>
        <v>2.9540000000000002</v>
      </c>
    </row>
  </sheetData>
  <printOptions horizontalCentered="1"/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zoomScaleNormal="100" workbookViewId="0">
      <selection activeCell="C11" sqref="C11"/>
    </sheetView>
  </sheetViews>
  <sheetFormatPr defaultRowHeight="15" x14ac:dyDescent="0.25"/>
  <cols>
    <col min="1" max="1" width="25.7109375" customWidth="1"/>
    <col min="2" max="2" width="12.42578125" style="2" customWidth="1"/>
    <col min="3" max="3" width="14" style="1" customWidth="1"/>
    <col min="4" max="4" width="18.5703125" style="3" customWidth="1"/>
    <col min="5" max="6" width="27.28515625" style="3" customWidth="1"/>
  </cols>
  <sheetData>
    <row r="1" spans="1:4" ht="15.75" x14ac:dyDescent="0.25">
      <c r="A1" s="4" t="s">
        <v>0</v>
      </c>
      <c r="B1" s="5"/>
      <c r="C1" s="11"/>
    </row>
    <row r="2" spans="1:4" ht="38.25" customHeight="1" thickBot="1" x14ac:dyDescent="0.35">
      <c r="A2" s="29">
        <v>2017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0.19776242184929255</v>
      </c>
      <c r="C3" s="18">
        <v>0.60099999999999998</v>
      </c>
    </row>
    <row r="4" spans="1:4" x14ac:dyDescent="0.25">
      <c r="A4" s="7" t="s">
        <v>2</v>
      </c>
      <c r="B4" s="17">
        <f>+C4/C12</f>
        <v>1.2504113195129977E-2</v>
      </c>
      <c r="C4" s="18">
        <v>3.7999999999999999E-2</v>
      </c>
    </row>
    <row r="5" spans="1:4" x14ac:dyDescent="0.25">
      <c r="A5" s="7" t="s">
        <v>3</v>
      </c>
      <c r="B5" s="17">
        <f>+C5/C12</f>
        <v>0</v>
      </c>
      <c r="C5" s="18">
        <v>0</v>
      </c>
    </row>
    <row r="6" spans="1:4" x14ac:dyDescent="0.25">
      <c r="A6" s="7" t="s">
        <v>4</v>
      </c>
      <c r="B6" s="17">
        <f>+C6/C12</f>
        <v>9.8716683119447202E-4</v>
      </c>
      <c r="C6" s="18">
        <v>3.0000000000000001E-3</v>
      </c>
    </row>
    <row r="7" spans="1:4" x14ac:dyDescent="0.25">
      <c r="A7" s="7" t="s">
        <v>5</v>
      </c>
      <c r="B7" s="17">
        <f>+C7/C12</f>
        <v>0.33464955577492594</v>
      </c>
      <c r="C7" s="18">
        <v>1.0169999999999999</v>
      </c>
    </row>
    <row r="8" spans="1:4" x14ac:dyDescent="0.25">
      <c r="A8" s="7" t="s">
        <v>6</v>
      </c>
      <c r="B8" s="17">
        <f>+C8/C12</f>
        <v>0.28923988153998026</v>
      </c>
      <c r="C8" s="18">
        <v>0.879</v>
      </c>
    </row>
    <row r="9" spans="1:4" x14ac:dyDescent="0.25">
      <c r="A9" s="7" t="s">
        <v>7</v>
      </c>
      <c r="B9" s="17">
        <f>+C9/C12</f>
        <v>0.1641987495886805</v>
      </c>
      <c r="C9" s="18">
        <v>0.499</v>
      </c>
    </row>
    <row r="10" spans="1:4" x14ac:dyDescent="0.25">
      <c r="A10" s="9" t="s">
        <v>10</v>
      </c>
      <c r="B10" s="19">
        <f>+C10/C12</f>
        <v>6.5811122079631468E-4</v>
      </c>
      <c r="C10" s="20">
        <v>2E-3</v>
      </c>
    </row>
    <row r="11" spans="1:4" ht="7.5" customHeight="1" x14ac:dyDescent="0.25">
      <c r="A11" s="6"/>
      <c r="B11" s="8"/>
      <c r="C11" s="12"/>
    </row>
    <row r="12" spans="1:4" ht="16.5" thickBot="1" x14ac:dyDescent="0.3">
      <c r="A12" s="10" t="s">
        <v>12</v>
      </c>
      <c r="B12" s="16">
        <v>1</v>
      </c>
      <c r="C12" s="13">
        <f>SUM(C3:C11)</f>
        <v>3.0389999999999997</v>
      </c>
    </row>
  </sheetData>
  <printOptions horizontalCentered="1"/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workbookViewId="0">
      <selection activeCell="D13" sqref="D13"/>
    </sheetView>
  </sheetViews>
  <sheetFormatPr defaultRowHeight="15" x14ac:dyDescent="0.25"/>
  <cols>
    <col min="1" max="1" width="24.7109375" customWidth="1"/>
    <col min="2" max="3" width="15.7109375" customWidth="1"/>
    <col min="4" max="4" width="27.5703125" customWidth="1"/>
  </cols>
  <sheetData>
    <row r="1" spans="1:4" ht="15.75" x14ac:dyDescent="0.25">
      <c r="A1" s="4" t="s">
        <v>0</v>
      </c>
      <c r="B1" s="5"/>
      <c r="C1" s="11"/>
      <c r="D1" s="3"/>
    </row>
    <row r="2" spans="1:4" ht="46.5" thickBot="1" x14ac:dyDescent="0.35">
      <c r="A2" s="29">
        <v>2017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0.19776242184929255</v>
      </c>
      <c r="C3" s="18">
        <v>0.60099999999999998</v>
      </c>
      <c r="D3" s="3"/>
    </row>
    <row r="4" spans="1:4" x14ac:dyDescent="0.25">
      <c r="A4" s="7" t="s">
        <v>2</v>
      </c>
      <c r="B4" s="17">
        <f>+C4/C12</f>
        <v>1.2504113195129977E-2</v>
      </c>
      <c r="C4" s="18">
        <v>3.7999999999999999E-2</v>
      </c>
      <c r="D4" s="3"/>
    </row>
    <row r="5" spans="1:4" x14ac:dyDescent="0.25">
      <c r="A5" s="7" t="s">
        <v>3</v>
      </c>
      <c r="B5" s="17">
        <f>+C5/C12</f>
        <v>0</v>
      </c>
      <c r="C5" s="18">
        <v>0</v>
      </c>
      <c r="D5" s="3"/>
    </row>
    <row r="6" spans="1:4" x14ac:dyDescent="0.25">
      <c r="A6" s="7" t="s">
        <v>4</v>
      </c>
      <c r="B6" s="17">
        <f>+C6/C12</f>
        <v>9.8716683119447202E-4</v>
      </c>
      <c r="C6" s="18">
        <v>3.0000000000000001E-3</v>
      </c>
      <c r="D6" s="3"/>
    </row>
    <row r="7" spans="1:4" x14ac:dyDescent="0.25">
      <c r="A7" s="7" t="s">
        <v>5</v>
      </c>
      <c r="B7" s="17">
        <f>+C7/C12</f>
        <v>0.33464955577492594</v>
      </c>
      <c r="C7" s="18">
        <v>1.0169999999999999</v>
      </c>
      <c r="D7" s="3"/>
    </row>
    <row r="8" spans="1:4" x14ac:dyDescent="0.25">
      <c r="A8" s="7" t="s">
        <v>6</v>
      </c>
      <c r="B8" s="17">
        <f>+C8/C12</f>
        <v>0.28923988153998026</v>
      </c>
      <c r="C8" s="18">
        <v>0.879</v>
      </c>
      <c r="D8" s="3"/>
    </row>
    <row r="9" spans="1:4" x14ac:dyDescent="0.25">
      <c r="A9" s="7" t="s">
        <v>7</v>
      </c>
      <c r="B9" s="17">
        <f>+C9/C12</f>
        <v>0.1641987495886805</v>
      </c>
      <c r="C9" s="18">
        <v>0.499</v>
      </c>
      <c r="D9" s="3"/>
    </row>
    <row r="10" spans="1:4" x14ac:dyDescent="0.25">
      <c r="A10" s="9" t="s">
        <v>10</v>
      </c>
      <c r="B10" s="19">
        <f>+C10/C12</f>
        <v>6.5811122079631468E-4</v>
      </c>
      <c r="C10" s="20">
        <v>2E-3</v>
      </c>
      <c r="D10" s="3"/>
    </row>
    <row r="11" spans="1:4" x14ac:dyDescent="0.25">
      <c r="A11" s="6"/>
      <c r="B11" s="8"/>
      <c r="C11" s="12"/>
      <c r="D11" s="3"/>
    </row>
    <row r="12" spans="1:4" ht="16.5" thickBot="1" x14ac:dyDescent="0.3">
      <c r="A12" s="10" t="s">
        <v>17</v>
      </c>
      <c r="B12" s="16">
        <v>1</v>
      </c>
      <c r="C12" s="13">
        <f>SUM(C3:C11)</f>
        <v>3.0389999999999997</v>
      </c>
      <c r="D12" s="3"/>
    </row>
    <row r="13" spans="1:4" x14ac:dyDescent="0.25">
      <c r="B13" s="2"/>
      <c r="C13" s="1"/>
      <c r="D13" s="3"/>
    </row>
    <row r="14" spans="1:4" x14ac:dyDescent="0.25">
      <c r="B14" s="2"/>
      <c r="C14" s="1"/>
      <c r="D14" s="3"/>
    </row>
    <row r="15" spans="1:4" x14ac:dyDescent="0.25">
      <c r="B15" s="2"/>
      <c r="C15" s="1"/>
      <c r="D15" s="3"/>
    </row>
    <row r="16" spans="1:4" x14ac:dyDescent="0.25">
      <c r="B16" s="2"/>
      <c r="C16" s="1"/>
      <c r="D16" s="3"/>
    </row>
    <row r="17" spans="2:4" x14ac:dyDescent="0.25">
      <c r="B17" s="2"/>
      <c r="C17" s="1"/>
      <c r="D17" s="3"/>
    </row>
    <row r="18" spans="2:4" x14ac:dyDescent="0.25">
      <c r="B18" s="2"/>
      <c r="C18" s="1"/>
      <c r="D18" s="3"/>
    </row>
    <row r="19" spans="2:4" x14ac:dyDescent="0.25">
      <c r="B19" s="2"/>
      <c r="C19" s="1"/>
      <c r="D19" s="3"/>
    </row>
    <row r="20" spans="2:4" x14ac:dyDescent="0.25">
      <c r="B20" s="2"/>
      <c r="C20" s="1"/>
      <c r="D20" s="3"/>
    </row>
    <row r="21" spans="2:4" x14ac:dyDescent="0.25">
      <c r="B21" s="2"/>
      <c r="C21" s="1"/>
      <c r="D21" s="3"/>
    </row>
    <row r="22" spans="2:4" x14ac:dyDescent="0.25">
      <c r="B22" s="2"/>
      <c r="C22" s="1"/>
      <c r="D22" s="3"/>
    </row>
    <row r="23" spans="2:4" x14ac:dyDescent="0.25">
      <c r="B23" s="2"/>
      <c r="C23" s="1"/>
      <c r="D23" s="3"/>
    </row>
    <row r="24" spans="2:4" x14ac:dyDescent="0.25">
      <c r="B24" s="2"/>
      <c r="C24" s="1"/>
      <c r="D24" s="3"/>
    </row>
    <row r="25" spans="2:4" x14ac:dyDescent="0.25">
      <c r="B25" s="2"/>
      <c r="C25" s="1"/>
      <c r="D25" s="3"/>
    </row>
    <row r="26" spans="2:4" x14ac:dyDescent="0.25">
      <c r="B26" s="2"/>
      <c r="C26" s="1"/>
      <c r="D26" s="3"/>
    </row>
    <row r="27" spans="2:4" x14ac:dyDescent="0.25">
      <c r="B27" s="2"/>
      <c r="C27" s="1"/>
      <c r="D27" s="3"/>
    </row>
    <row r="28" spans="2:4" x14ac:dyDescent="0.25">
      <c r="B28" s="2"/>
      <c r="C28" s="1"/>
      <c r="D28" s="3"/>
    </row>
    <row r="29" spans="2:4" x14ac:dyDescent="0.25">
      <c r="B29" s="2"/>
      <c r="C29" s="1"/>
      <c r="D29" s="3"/>
    </row>
    <row r="30" spans="2:4" x14ac:dyDescent="0.25">
      <c r="B30" s="2"/>
      <c r="C30" s="1"/>
      <c r="D30" s="3"/>
    </row>
    <row r="31" spans="2:4" x14ac:dyDescent="0.25">
      <c r="B31" s="2"/>
      <c r="C31" s="1"/>
      <c r="D31" s="3"/>
    </row>
    <row r="32" spans="2:4" x14ac:dyDescent="0.25">
      <c r="B32" s="2"/>
      <c r="C32" s="1"/>
      <c r="D32" s="3"/>
    </row>
    <row r="33" spans="2:4" x14ac:dyDescent="0.25">
      <c r="B33" s="2"/>
      <c r="C33" s="1"/>
      <c r="D33" s="3"/>
    </row>
    <row r="34" spans="2:4" x14ac:dyDescent="0.25">
      <c r="B34" s="2"/>
      <c r="C34" s="1"/>
      <c r="D34" s="3"/>
    </row>
    <row r="35" spans="2:4" x14ac:dyDescent="0.25">
      <c r="B35" s="2"/>
      <c r="C35" s="1"/>
      <c r="D35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workbookViewId="0">
      <selection activeCell="C1" sqref="C1"/>
    </sheetView>
  </sheetViews>
  <sheetFormatPr defaultRowHeight="15" x14ac:dyDescent="0.25"/>
  <cols>
    <col min="1" max="1" width="24.7109375" customWidth="1"/>
    <col min="2" max="3" width="15.7109375" customWidth="1"/>
  </cols>
  <sheetData>
    <row r="1" spans="1:4" ht="15.75" x14ac:dyDescent="0.25">
      <c r="A1" s="4" t="s">
        <v>0</v>
      </c>
      <c r="B1" s="5"/>
      <c r="C1" s="11"/>
      <c r="D1" s="3"/>
    </row>
    <row r="2" spans="1:4" ht="46.5" thickBot="1" x14ac:dyDescent="0.35">
      <c r="A2" s="29">
        <v>2018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0.19656735751295337</v>
      </c>
      <c r="C3" s="18">
        <v>0.60699999999999998</v>
      </c>
      <c r="D3" s="3"/>
    </row>
    <row r="4" spans="1:4" x14ac:dyDescent="0.25">
      <c r="A4" s="7" t="s">
        <v>2</v>
      </c>
      <c r="B4" s="17">
        <f>+C4/C12</f>
        <v>1.2953367875647671E-2</v>
      </c>
      <c r="C4" s="18">
        <v>0.04</v>
      </c>
      <c r="D4" s="3"/>
    </row>
    <row r="5" spans="1:4" x14ac:dyDescent="0.25">
      <c r="A5" s="7" t="s">
        <v>3</v>
      </c>
      <c r="B5" s="17">
        <f>+C5/C12</f>
        <v>0</v>
      </c>
      <c r="C5" s="18">
        <v>0</v>
      </c>
      <c r="D5" s="3"/>
    </row>
    <row r="6" spans="1:4" x14ac:dyDescent="0.25">
      <c r="A6" s="7" t="s">
        <v>4</v>
      </c>
      <c r="B6" s="17">
        <f>+C6/C12</f>
        <v>9.7150259067357522E-4</v>
      </c>
      <c r="C6" s="18">
        <v>3.0000000000000001E-3</v>
      </c>
      <c r="D6" s="3"/>
    </row>
    <row r="7" spans="1:4" x14ac:dyDescent="0.25">
      <c r="A7" s="7" t="s">
        <v>5</v>
      </c>
      <c r="B7" s="17">
        <f>+C7/C12</f>
        <v>0.33290155440414515</v>
      </c>
      <c r="C7" s="18">
        <v>1.028</v>
      </c>
      <c r="D7" s="3"/>
    </row>
    <row r="8" spans="1:4" x14ac:dyDescent="0.25">
      <c r="A8" s="7" t="s">
        <v>6</v>
      </c>
      <c r="B8" s="17">
        <f>+C8/C12</f>
        <v>0.29274611398963735</v>
      </c>
      <c r="C8" s="18">
        <v>0.90400000000000003</v>
      </c>
      <c r="D8" s="3"/>
    </row>
    <row r="9" spans="1:4" x14ac:dyDescent="0.25">
      <c r="A9" s="7" t="s">
        <v>7</v>
      </c>
      <c r="B9" s="17">
        <f>+C9/C12</f>
        <v>0.16321243523316065</v>
      </c>
      <c r="C9" s="18">
        <v>0.504</v>
      </c>
      <c r="D9" s="3"/>
    </row>
    <row r="10" spans="1:4" x14ac:dyDescent="0.25">
      <c r="A10" s="9" t="s">
        <v>10</v>
      </c>
      <c r="B10" s="19">
        <f>+C10/C12</f>
        <v>6.4766839378238355E-4</v>
      </c>
      <c r="C10" s="20">
        <v>2E-3</v>
      </c>
      <c r="D10" s="3"/>
    </row>
    <row r="11" spans="1:4" x14ac:dyDescent="0.25">
      <c r="A11" s="6"/>
      <c r="B11" s="8"/>
      <c r="C11" s="12"/>
      <c r="D11" s="3"/>
    </row>
    <row r="12" spans="1:4" ht="16.5" thickBot="1" x14ac:dyDescent="0.3">
      <c r="A12" s="10" t="s">
        <v>18</v>
      </c>
      <c r="B12" s="16">
        <v>1</v>
      </c>
      <c r="C12" s="13">
        <f>SUM(C3:C11)</f>
        <v>3.0879999999999996</v>
      </c>
      <c r="D12" s="3"/>
    </row>
    <row r="13" spans="1:4" x14ac:dyDescent="0.25">
      <c r="B13" s="2"/>
      <c r="C13" s="1"/>
      <c r="D13" s="3"/>
    </row>
    <row r="14" spans="1:4" x14ac:dyDescent="0.25">
      <c r="B14" s="2"/>
      <c r="C14" s="1"/>
      <c r="D14" s="3"/>
    </row>
    <row r="15" spans="1:4" x14ac:dyDescent="0.25">
      <c r="B15" s="2"/>
      <c r="C15" s="1"/>
      <c r="D15" s="3"/>
    </row>
    <row r="16" spans="1:4" x14ac:dyDescent="0.25">
      <c r="B16" s="2"/>
      <c r="C16" s="1"/>
      <c r="D16" s="3"/>
    </row>
    <row r="17" spans="2:4" x14ac:dyDescent="0.25">
      <c r="B17" s="2"/>
      <c r="C17" s="1"/>
      <c r="D17" s="3"/>
    </row>
    <row r="18" spans="2:4" x14ac:dyDescent="0.25">
      <c r="B18" s="2"/>
      <c r="C18" s="1"/>
      <c r="D18" s="3"/>
    </row>
    <row r="19" spans="2:4" x14ac:dyDescent="0.25">
      <c r="B19" s="2"/>
      <c r="C19" s="1"/>
      <c r="D19" s="3"/>
    </row>
    <row r="20" spans="2:4" x14ac:dyDescent="0.25">
      <c r="B20" s="2"/>
      <c r="C20" s="1"/>
      <c r="D20" s="3"/>
    </row>
    <row r="21" spans="2:4" x14ac:dyDescent="0.25">
      <c r="B21" s="2"/>
      <c r="C21" s="1"/>
      <c r="D21" s="3"/>
    </row>
    <row r="22" spans="2:4" x14ac:dyDescent="0.25">
      <c r="B22" s="2"/>
      <c r="C22" s="1"/>
      <c r="D22" s="3"/>
    </row>
    <row r="23" spans="2:4" x14ac:dyDescent="0.25">
      <c r="B23" s="2"/>
      <c r="C23" s="1"/>
      <c r="D23" s="3"/>
    </row>
    <row r="24" spans="2:4" x14ac:dyDescent="0.25">
      <c r="B24" s="2"/>
      <c r="C24" s="1"/>
      <c r="D24" s="3"/>
    </row>
    <row r="25" spans="2:4" x14ac:dyDescent="0.25">
      <c r="B25" s="2"/>
      <c r="C25" s="1"/>
      <c r="D25" s="3"/>
    </row>
    <row r="26" spans="2:4" x14ac:dyDescent="0.25">
      <c r="B26" s="2"/>
      <c r="C26" s="1"/>
      <c r="D26" s="3"/>
    </row>
    <row r="27" spans="2:4" x14ac:dyDescent="0.25">
      <c r="B27" s="2"/>
      <c r="C27" s="1"/>
      <c r="D27" s="3"/>
    </row>
    <row r="28" spans="2:4" x14ac:dyDescent="0.25">
      <c r="B28" s="2"/>
      <c r="C28" s="1"/>
      <c r="D28" s="3"/>
    </row>
    <row r="29" spans="2:4" x14ac:dyDescent="0.25">
      <c r="B29" s="2"/>
      <c r="C29" s="1"/>
      <c r="D29" s="3"/>
    </row>
    <row r="30" spans="2:4" x14ac:dyDescent="0.25">
      <c r="B30" s="2"/>
      <c r="C30" s="1"/>
      <c r="D30" s="3"/>
    </row>
    <row r="31" spans="2:4" x14ac:dyDescent="0.25">
      <c r="B31" s="2"/>
      <c r="C31" s="1"/>
      <c r="D31" s="3"/>
    </row>
    <row r="32" spans="2:4" x14ac:dyDescent="0.25">
      <c r="B32" s="2"/>
      <c r="C32" s="1"/>
      <c r="D32" s="3"/>
    </row>
    <row r="33" spans="2:4" x14ac:dyDescent="0.25">
      <c r="B33" s="2"/>
      <c r="C33" s="1"/>
      <c r="D33" s="3"/>
    </row>
    <row r="34" spans="2:4" x14ac:dyDescent="0.25">
      <c r="B34" s="2"/>
      <c r="C34" s="1"/>
      <c r="D34" s="3"/>
    </row>
    <row r="35" spans="2:4" x14ac:dyDescent="0.25">
      <c r="B35" s="2"/>
      <c r="C35" s="1"/>
      <c r="D35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2155F-46E4-43DF-B33F-8A1D8390B916}">
  <dimension ref="A1:D35"/>
  <sheetViews>
    <sheetView tabSelected="1" workbookViewId="0">
      <selection activeCell="F10" sqref="F10"/>
    </sheetView>
  </sheetViews>
  <sheetFormatPr defaultRowHeight="15" x14ac:dyDescent="0.25"/>
  <cols>
    <col min="1" max="1" width="24.7109375" customWidth="1"/>
    <col min="2" max="3" width="15.7109375" customWidth="1"/>
  </cols>
  <sheetData>
    <row r="1" spans="1:4" ht="15.75" x14ac:dyDescent="0.25">
      <c r="A1" s="4" t="s">
        <v>0</v>
      </c>
      <c r="B1" s="5"/>
      <c r="C1" s="11"/>
      <c r="D1" s="3"/>
    </row>
    <row r="2" spans="1:4" ht="31.5" thickBot="1" x14ac:dyDescent="0.35">
      <c r="A2" s="29">
        <v>2021</v>
      </c>
      <c r="B2" s="14" t="s">
        <v>9</v>
      </c>
      <c r="C2" s="15" t="s">
        <v>8</v>
      </c>
      <c r="D2" s="21"/>
    </row>
    <row r="3" spans="1:4" x14ac:dyDescent="0.25">
      <c r="A3" s="7" t="s">
        <v>1</v>
      </c>
      <c r="B3" s="17">
        <f>+C3/C12</f>
        <v>0.19014719134875341</v>
      </c>
      <c r="C3" s="18">
        <v>0.63300000000000001</v>
      </c>
      <c r="D3" s="3"/>
    </row>
    <row r="4" spans="1:4" x14ac:dyDescent="0.25">
      <c r="A4" s="7" t="s">
        <v>2</v>
      </c>
      <c r="B4" s="17">
        <f>+C4/C12</f>
        <v>1.3817963352358067E-2</v>
      </c>
      <c r="C4" s="18">
        <v>4.5999999999999999E-2</v>
      </c>
      <c r="D4" s="3"/>
    </row>
    <row r="5" spans="1:4" x14ac:dyDescent="0.25">
      <c r="A5" s="7" t="s">
        <v>3</v>
      </c>
      <c r="B5" s="17">
        <f>+C5/C12</f>
        <v>0</v>
      </c>
      <c r="C5" s="18">
        <v>0</v>
      </c>
      <c r="D5" s="3"/>
    </row>
    <row r="6" spans="1:4" x14ac:dyDescent="0.25">
      <c r="A6" s="7" t="s">
        <v>4</v>
      </c>
      <c r="B6" s="17">
        <f>+C6/C12</f>
        <v>9.0117152297987391E-4</v>
      </c>
      <c r="C6" s="18">
        <v>3.0000000000000001E-3</v>
      </c>
      <c r="D6" s="3"/>
    </row>
    <row r="7" spans="1:4" x14ac:dyDescent="0.25">
      <c r="A7" s="7" t="s">
        <v>5</v>
      </c>
      <c r="B7" s="17">
        <f>+C7/C12</f>
        <v>0.33763893060979278</v>
      </c>
      <c r="C7" s="18">
        <v>1.1240000000000001</v>
      </c>
      <c r="D7" s="3"/>
    </row>
    <row r="8" spans="1:4" x14ac:dyDescent="0.25">
      <c r="A8" s="7" t="s">
        <v>6</v>
      </c>
      <c r="B8" s="17">
        <f>+C8/C12</f>
        <v>0.30099128867527791</v>
      </c>
      <c r="C8" s="18">
        <v>1.002</v>
      </c>
      <c r="D8" s="3"/>
    </row>
    <row r="9" spans="1:4" x14ac:dyDescent="0.25">
      <c r="A9" s="7" t="s">
        <v>7</v>
      </c>
      <c r="B9" s="17">
        <f>+C9/C12</f>
        <v>0.1559026734755182</v>
      </c>
      <c r="C9" s="18">
        <v>0.51900000000000002</v>
      </c>
      <c r="D9" s="3"/>
    </row>
    <row r="10" spans="1:4" x14ac:dyDescent="0.25">
      <c r="A10" s="9" t="s">
        <v>10</v>
      </c>
      <c r="B10" s="19">
        <f>+C10/C12</f>
        <v>6.007810153199159E-4</v>
      </c>
      <c r="C10" s="20">
        <v>2E-3</v>
      </c>
      <c r="D10" s="3"/>
    </row>
    <row r="11" spans="1:4" x14ac:dyDescent="0.25">
      <c r="A11" s="6"/>
      <c r="B11" s="8"/>
      <c r="C11" s="12"/>
      <c r="D11" s="3"/>
    </row>
    <row r="12" spans="1:4" ht="16.5" thickBot="1" x14ac:dyDescent="0.3">
      <c r="A12" s="10" t="s">
        <v>19</v>
      </c>
      <c r="B12" s="16">
        <v>1</v>
      </c>
      <c r="C12" s="13">
        <f>SUM(C3:C11)</f>
        <v>3.3289999999999997</v>
      </c>
      <c r="D12" s="3"/>
    </row>
    <row r="13" spans="1:4" x14ac:dyDescent="0.25">
      <c r="B13" s="2"/>
      <c r="C13" s="1"/>
      <c r="D13" s="3"/>
    </row>
    <row r="14" spans="1:4" ht="18.75" x14ac:dyDescent="0.3">
      <c r="B14" s="42" t="s">
        <v>20</v>
      </c>
      <c r="C14" s="42"/>
      <c r="D14" s="3"/>
    </row>
    <row r="15" spans="1:4" x14ac:dyDescent="0.25">
      <c r="B15" s="2"/>
      <c r="C15" s="1"/>
      <c r="D15" s="3"/>
    </row>
    <row r="16" spans="1:4" x14ac:dyDescent="0.25">
      <c r="B16" s="2"/>
      <c r="C16" s="1"/>
      <c r="D16" s="3"/>
    </row>
    <row r="17" spans="2:4" x14ac:dyDescent="0.25">
      <c r="B17" s="2"/>
      <c r="C17" s="1"/>
      <c r="D17" s="3"/>
    </row>
    <row r="18" spans="2:4" x14ac:dyDescent="0.25">
      <c r="B18" s="2"/>
      <c r="C18" s="1"/>
      <c r="D18" s="3"/>
    </row>
    <row r="19" spans="2:4" x14ac:dyDescent="0.25">
      <c r="B19" s="2"/>
      <c r="C19" s="1"/>
      <c r="D19" s="3"/>
    </row>
    <row r="20" spans="2:4" x14ac:dyDescent="0.25">
      <c r="B20" s="2"/>
      <c r="C20" s="1"/>
      <c r="D20" s="3"/>
    </row>
    <row r="21" spans="2:4" x14ac:dyDescent="0.25">
      <c r="B21" s="2"/>
      <c r="C21" s="1"/>
      <c r="D21" s="3"/>
    </row>
    <row r="22" spans="2:4" x14ac:dyDescent="0.25">
      <c r="B22" s="2"/>
      <c r="C22" s="1"/>
      <c r="D22" s="3"/>
    </row>
    <row r="23" spans="2:4" x14ac:dyDescent="0.25">
      <c r="B23" s="2"/>
      <c r="C23" s="1"/>
      <c r="D23" s="3"/>
    </row>
    <row r="24" spans="2:4" x14ac:dyDescent="0.25">
      <c r="B24" s="2"/>
      <c r="C24" s="1"/>
      <c r="D24" s="3"/>
    </row>
    <row r="25" spans="2:4" x14ac:dyDescent="0.25">
      <c r="B25" s="2"/>
      <c r="C25" s="1"/>
      <c r="D25" s="3"/>
    </row>
    <row r="26" spans="2:4" x14ac:dyDescent="0.25">
      <c r="B26" s="2"/>
      <c r="C26" s="1"/>
      <c r="D26" s="3"/>
    </row>
    <row r="27" spans="2:4" x14ac:dyDescent="0.25">
      <c r="B27" s="2"/>
      <c r="C27" s="1"/>
      <c r="D27" s="3"/>
    </row>
    <row r="28" spans="2:4" x14ac:dyDescent="0.25">
      <c r="B28" s="2"/>
      <c r="C28" s="1"/>
      <c r="D28" s="3"/>
    </row>
    <row r="29" spans="2:4" x14ac:dyDescent="0.25">
      <c r="B29" s="2"/>
      <c r="C29" s="1"/>
      <c r="D29" s="3"/>
    </row>
    <row r="30" spans="2:4" x14ac:dyDescent="0.25">
      <c r="B30" s="2"/>
      <c r="C30" s="1"/>
      <c r="D30" s="3"/>
    </row>
    <row r="31" spans="2:4" x14ac:dyDescent="0.25">
      <c r="B31" s="2"/>
      <c r="C31" s="1"/>
      <c r="D31" s="3"/>
    </row>
    <row r="32" spans="2:4" x14ac:dyDescent="0.25">
      <c r="B32" s="2"/>
      <c r="C32" s="1"/>
      <c r="D32" s="3"/>
    </row>
    <row r="33" spans="2:4" x14ac:dyDescent="0.25">
      <c r="B33" s="2"/>
      <c r="C33" s="1"/>
      <c r="D33" s="3"/>
    </row>
    <row r="34" spans="2:4" x14ac:dyDescent="0.25">
      <c r="B34" s="2"/>
      <c r="C34" s="1"/>
      <c r="D34" s="3"/>
    </row>
    <row r="35" spans="2:4" x14ac:dyDescent="0.25">
      <c r="B35" s="2"/>
      <c r="C35" s="1"/>
      <c r="D35" s="3"/>
    </row>
  </sheetData>
  <mergeCells count="1">
    <mergeCell ref="B14:C14"/>
  </mergeCells>
  <pageMargins left="0.7" right="0.7" top="0.75" bottom="0.75" header="0.3" footer="0.3"/>
  <pageSetup scale="20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zoomScaleNormal="100" workbookViewId="0">
      <selection activeCell="D3" sqref="D3"/>
    </sheetView>
  </sheetViews>
  <sheetFormatPr defaultRowHeight="15" x14ac:dyDescent="0.25"/>
  <cols>
    <col min="1" max="1" width="27.28515625" customWidth="1"/>
    <col min="2" max="2" width="14.85546875" style="1" customWidth="1"/>
    <col min="3" max="3" width="14.85546875" style="3" customWidth="1"/>
    <col min="4" max="4" width="16.85546875" style="3" customWidth="1"/>
    <col min="5" max="5" width="27.28515625" style="3" customWidth="1"/>
  </cols>
  <sheetData>
    <row r="1" spans="1:4" ht="18.75" x14ac:dyDescent="0.3">
      <c r="A1" s="43" t="s">
        <v>0</v>
      </c>
      <c r="B1" s="43"/>
      <c r="C1" s="43"/>
      <c r="D1" s="43"/>
    </row>
    <row r="2" spans="1:4" ht="44.25" customHeight="1" thickBot="1" x14ac:dyDescent="0.35">
      <c r="A2" s="22"/>
      <c r="B2" s="40" t="s">
        <v>15</v>
      </c>
      <c r="C2" s="40" t="s">
        <v>16</v>
      </c>
      <c r="D2" s="41" t="s">
        <v>13</v>
      </c>
    </row>
    <row r="3" spans="1:4" ht="17.25" customHeight="1" x14ac:dyDescent="0.25">
      <c r="A3" s="23" t="s">
        <v>1</v>
      </c>
      <c r="B3" s="37">
        <v>0.54500000000000004</v>
      </c>
      <c r="C3" s="38">
        <v>0.60099999999999998</v>
      </c>
      <c r="D3" s="39">
        <f>+(C3-B3)/B3</f>
        <v>0.10275229357798153</v>
      </c>
    </row>
    <row r="4" spans="1:4" ht="17.25" customHeight="1" x14ac:dyDescent="0.25">
      <c r="A4" s="24" t="s">
        <v>2</v>
      </c>
      <c r="B4" s="30">
        <v>3.5000000000000003E-2</v>
      </c>
      <c r="C4" s="31">
        <v>3.7999999999999999E-2</v>
      </c>
      <c r="D4" s="32">
        <f t="shared" ref="D4:D10" si="0">+(C4-B4)/B4</f>
        <v>8.571428571428559E-2</v>
      </c>
    </row>
    <row r="5" spans="1:4" ht="17.25" customHeight="1" x14ac:dyDescent="0.25">
      <c r="A5" s="24" t="s">
        <v>3</v>
      </c>
      <c r="B5" s="30">
        <v>1.4999999999999999E-2</v>
      </c>
      <c r="C5" s="31">
        <v>0</v>
      </c>
      <c r="D5" s="32">
        <f t="shared" si="0"/>
        <v>-1</v>
      </c>
    </row>
    <row r="6" spans="1:4" ht="17.25" customHeight="1" x14ac:dyDescent="0.25">
      <c r="A6" s="24" t="s">
        <v>4</v>
      </c>
      <c r="B6" s="30">
        <v>3.0000000000000001E-3</v>
      </c>
      <c r="C6" s="31">
        <v>3.0000000000000001E-3</v>
      </c>
      <c r="D6" s="32">
        <f t="shared" si="0"/>
        <v>0</v>
      </c>
    </row>
    <row r="7" spans="1:4" ht="17.25" customHeight="1" x14ac:dyDescent="0.25">
      <c r="A7" s="24" t="s">
        <v>5</v>
      </c>
      <c r="B7" s="30">
        <v>1.0069999999999999</v>
      </c>
      <c r="C7" s="31">
        <v>1.0169999999999999</v>
      </c>
      <c r="D7" s="32">
        <f t="shared" si="0"/>
        <v>9.9304865938431089E-3</v>
      </c>
    </row>
    <row r="8" spans="1:4" ht="17.25" customHeight="1" x14ac:dyDescent="0.25">
      <c r="A8" s="24" t="s">
        <v>6</v>
      </c>
      <c r="B8" s="30">
        <v>0.85</v>
      </c>
      <c r="C8" s="31">
        <v>0.879</v>
      </c>
      <c r="D8" s="32">
        <f t="shared" si="0"/>
        <v>3.4117647058823558E-2</v>
      </c>
    </row>
    <row r="9" spans="1:4" ht="17.25" customHeight="1" x14ac:dyDescent="0.25">
      <c r="A9" s="26" t="s">
        <v>7</v>
      </c>
      <c r="B9" s="30">
        <v>0.496</v>
      </c>
      <c r="C9" s="33">
        <v>0.499</v>
      </c>
      <c r="D9" s="34">
        <f t="shared" si="0"/>
        <v>6.0483870967741986E-3</v>
      </c>
    </row>
    <row r="10" spans="1:4" ht="17.25" customHeight="1" x14ac:dyDescent="0.25">
      <c r="A10" s="25" t="s">
        <v>10</v>
      </c>
      <c r="B10" s="30">
        <v>3.0000000000000001E-3</v>
      </c>
      <c r="C10" s="31">
        <v>2E-3</v>
      </c>
      <c r="D10" s="32">
        <f t="shared" si="0"/>
        <v>-0.33333333333333331</v>
      </c>
    </row>
    <row r="11" spans="1:4" ht="21.75" customHeight="1" thickBot="1" x14ac:dyDescent="0.35">
      <c r="A11" s="27" t="s">
        <v>14</v>
      </c>
      <c r="B11" s="35">
        <f>SUM(B3:B10)</f>
        <v>2.9540000000000002</v>
      </c>
      <c r="C11" s="36">
        <f>SUM(C3:C10)</f>
        <v>3.0389999999999997</v>
      </c>
      <c r="D11" s="28">
        <f>+(C11-B11)/B11</f>
        <v>2.8774542992552308E-2</v>
      </c>
    </row>
  </sheetData>
  <mergeCells count="1">
    <mergeCell ref="A1:D1"/>
  </mergeCells>
  <printOptions horizontalCentered="1"/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2014</vt:lpstr>
      <vt:lpstr>2015</vt:lpstr>
      <vt:lpstr>2016</vt:lpstr>
      <vt:lpstr>2017</vt:lpstr>
      <vt:lpstr>2017 (C)</vt:lpstr>
      <vt:lpstr>2018</vt:lpstr>
      <vt:lpstr>2021</vt:lpstr>
      <vt:lpstr>COMPARISON</vt:lpstr>
      <vt:lpstr>'2014'!Print_Area</vt:lpstr>
      <vt:lpstr>'2015'!Print_Area</vt:lpstr>
      <vt:lpstr>COMPARISON!Print_Area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alicia</cp:lastModifiedBy>
  <cp:lastPrinted>2021-07-15T17:47:06Z</cp:lastPrinted>
  <dcterms:created xsi:type="dcterms:W3CDTF">2008-08-07T15:01:56Z</dcterms:created>
  <dcterms:modified xsi:type="dcterms:W3CDTF">2022-03-07T15:56:06Z</dcterms:modified>
</cp:coreProperties>
</file>